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06\1 výzva\"/>
    </mc:Choice>
  </mc:AlternateContent>
  <xr:revisionPtr revIDLastSave="0" documentId="13_ncr:1_{E17ADD70-609E-4F8D-A5C3-FE3153D2249E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P8" i="1"/>
  <c r="S8" i="1"/>
  <c r="P9" i="1" l="1"/>
  <c r="S9" i="1"/>
  <c r="T9" i="1"/>
  <c r="S7" i="1"/>
  <c r="P7" i="1"/>
  <c r="Q12" i="1" l="1"/>
  <c r="R12" i="1"/>
  <c r="T7" i="1"/>
</calcChain>
</file>

<file path=xl/sharedStrings.xml><?xml version="1.0" encoding="utf-8"?>
<sst xmlns="http://schemas.openxmlformats.org/spreadsheetml/2006/main" count="54" uniqueCount="46">
  <si>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</si>
  <si>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</si>
  <si>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</si>
  <si>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</si>
  <si>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</si>
  <si>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</si>
  <si>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</si>
  <si>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</si>
  <si>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</si>
  <si>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</si>
  <si>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</si>
  <si>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</si>
  <si>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 xml:space="preserve">30234000-8 - Média pro ukládání dat </t>
  </si>
  <si>
    <t>30236110-6 - Paměť RAM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</si>
  <si>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</si>
  <si>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</si>
  <si>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</si>
  <si>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</si>
  <si>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</si>
  <si>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</si>
  <si>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</si>
  <si>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</si>
  <si>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</si>
  <si>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</si>
  <si>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</si>
  <si>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</si>
  <si>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</si>
  <si>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</si>
  <si>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</si>
  <si>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</si>
  <si>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</si>
  <si>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</si>
  <si>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</si>
  <si>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</si>
  <si>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106 - 2023 </t>
  </si>
  <si>
    <t>Vertikální ergonomická myš</t>
  </si>
  <si>
    <t>Vertikální pravoruká bezdrátová optická ergonomická myš, 
pro rozměr dlaně 178 - 198 mm, 
výdrž baterie min. 3 měsíce, 
rozlišení v rozsahu min. 800 - 2 600 DPI s možností jej měnit tlačítkem, 
min. 6 tlačítek, programovatelná tlačítka,
lip bránící tření ruky o podložku, 
skryté LED indikátory.</t>
  </si>
  <si>
    <t>Ing. Petr Pfauser, 
Tel.: 37763 6717</t>
  </si>
  <si>
    <t>Univerzitní 28, 
301 00 Plzeň,
Fakulta designu a umění Ladislava Sutnara - Děkanát,
místnost LS 230</t>
  </si>
  <si>
    <t>Operační paměť (RAM)</t>
  </si>
  <si>
    <t>SSD disk 500GB</t>
  </si>
  <si>
    <t>Záruka na zboží min. 5 let.</t>
  </si>
  <si>
    <t>Mgr. Jan Král,
Tel.: 37763 6123</t>
  </si>
  <si>
    <t>Klatovská 51, 
301 00 Plzeň,
Fakulta pedagogická - Děkanát,
místnost KL 221</t>
  </si>
  <si>
    <t>Operační paměť typu SO-DIMM, DDR3L.
Kapacita min. 4GB.
Rychlost min. 1600 MHz (odpovídá PC3-12800).
Časování CL11.</t>
  </si>
  <si>
    <t>Formtá SSD disku: 2,5".
Kapacita min. 500 GB.
Interní rozhraní SATA 6 Gb/s.
Rychlost náhodného čtení 98 000 IOPS.
Rychlost náhodného zápisu 88 000 IOPS.
Rychlost čtení min. 560 MB/s.
Rychlost zápisu min. 530 MB/s.
Životnost min. 300 TBW. 
Záruka min.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</si>
</sst>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24" fillId="4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A4" zoomScale="69" zoomScaleNormal="69" workbookViewId="0">
      <selection activeCell="R7" sqref="R7:R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72.285156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5.42578125" style="1" customWidth="1"/>
    <col min="11" max="11" width="28.28515625" hidden="1" customWidth="1"/>
    <col min="12" max="12" width="25.28515625" customWidth="1"/>
    <col min="13" max="13" width="22" customWidth="1"/>
    <col min="14" max="14" width="30.1406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91" t="s">
        <v>34</v>
      </c>
      <c r="C1" s="92"/>
      <c r="D1" s="92"/>
      <c r="E1"/>
      <c r="G1" s="41"/>
      <c r="V1"/>
    </row>
    <row r="2" spans="1:22" ht="23.25" customHeight="1" x14ac:dyDescent="0.25">
      <c r="C2"/>
      <c r="D2" s="9"/>
      <c r="E2" s="10"/>
      <c r="G2" s="95"/>
      <c r="H2" s="96"/>
      <c r="I2" s="96"/>
      <c r="J2" s="96"/>
      <c r="K2" s="96"/>
      <c r="L2" s="96"/>
      <c r="M2" s="96"/>
      <c r="N2" s="9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96"/>
      <c r="H3" s="96"/>
      <c r="I3" s="96"/>
      <c r="J3" s="96"/>
      <c r="K3" s="96"/>
      <c r="L3" s="96"/>
      <c r="M3" s="96"/>
      <c r="N3" s="9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3" t="s">
        <v>2</v>
      </c>
      <c r="H5" s="9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33</v>
      </c>
      <c r="L6" s="34" t="s">
        <v>19</v>
      </c>
      <c r="M6" s="35" t="s">
        <v>20</v>
      </c>
      <c r="N6" s="34" t="s">
        <v>21</v>
      </c>
      <c r="O6" s="32" t="s">
        <v>29</v>
      </c>
      <c r="P6" s="34" t="s">
        <v>22</v>
      </c>
      <c r="Q6" s="32" t="s">
        <v>5</v>
      </c>
      <c r="R6" s="36" t="s">
        <v>6</v>
      </c>
      <c r="S6" s="42" t="s">
        <v>7</v>
      </c>
      <c r="T6" s="42" t="s">
        <v>8</v>
      </c>
      <c r="U6" s="34" t="s">
        <v>23</v>
      </c>
      <c r="V6" s="34" t="s">
        <v>24</v>
      </c>
    </row>
    <row r="7" spans="1:22" ht="174" customHeight="1" thickTop="1" thickBot="1" x14ac:dyDescent="0.3">
      <c r="A7" s="20"/>
      <c r="B7" s="55">
        <v>1</v>
      </c>
      <c r="C7" s="56" t="s">
        <v>35</v>
      </c>
      <c r="D7" s="57">
        <v>3</v>
      </c>
      <c r="E7" s="58" t="s">
        <v>30</v>
      </c>
      <c r="F7" s="59" t="s">
        <v>36</v>
      </c>
      <c r="G7" s="112"/>
      <c r="H7" s="60" t="s">
        <v>32</v>
      </c>
      <c r="I7" s="61" t="s">
        <v>31</v>
      </c>
      <c r="J7" s="62" t="s">
        <v>32</v>
      </c>
      <c r="K7" s="61"/>
      <c r="L7" s="63"/>
      <c r="M7" s="64" t="s">
        <v>37</v>
      </c>
      <c r="N7" s="64" t="s">
        <v>38</v>
      </c>
      <c r="O7" s="65">
        <v>30</v>
      </c>
      <c r="P7" s="66">
        <f>D7*Q7</f>
        <v>6300</v>
      </c>
      <c r="Q7" s="67">
        <v>2100</v>
      </c>
      <c r="R7" s="115"/>
      <c r="S7" s="68">
        <f>D7*R7</f>
        <v>0</v>
      </c>
      <c r="T7" s="69" t="str">
        <f t="shared" ref="T7" si="0">IF(ISNUMBER(R7), IF(R7&gt;Q7,"NEVYHOVUJE","VYHOVUJE")," ")</f>
        <v xml:space="preserve"> </v>
      </c>
      <c r="U7" s="70"/>
      <c r="V7" s="71" t="s">
        <v>11</v>
      </c>
    </row>
    <row r="8" spans="1:22" ht="83.25" customHeight="1" x14ac:dyDescent="0.25">
      <c r="A8" s="20"/>
      <c r="B8" s="72">
        <v>2</v>
      </c>
      <c r="C8" s="73" t="s">
        <v>39</v>
      </c>
      <c r="D8" s="74">
        <v>1</v>
      </c>
      <c r="E8" s="75" t="s">
        <v>30</v>
      </c>
      <c r="F8" s="83" t="s">
        <v>44</v>
      </c>
      <c r="G8" s="113"/>
      <c r="H8" s="76" t="s">
        <v>32</v>
      </c>
      <c r="I8" s="106" t="s">
        <v>31</v>
      </c>
      <c r="J8" s="108" t="s">
        <v>32</v>
      </c>
      <c r="K8" s="110"/>
      <c r="L8" s="77"/>
      <c r="M8" s="87" t="s">
        <v>42</v>
      </c>
      <c r="N8" s="87" t="s">
        <v>43</v>
      </c>
      <c r="O8" s="89">
        <v>14</v>
      </c>
      <c r="P8" s="78">
        <f>D8*Q8</f>
        <v>420</v>
      </c>
      <c r="Q8" s="79">
        <v>420</v>
      </c>
      <c r="R8" s="116"/>
      <c r="S8" s="80">
        <f>D8*R8</f>
        <v>0</v>
      </c>
      <c r="T8" s="81" t="str">
        <f t="shared" ref="T8" si="1">IF(ISNUMBER(R8), IF(R8&gt;Q8,"NEVYHOVUJE","VYHOVUJE")," ")</f>
        <v xml:space="preserve"> </v>
      </c>
      <c r="U8" s="85"/>
      <c r="V8" s="82" t="s">
        <v>13</v>
      </c>
    </row>
    <row r="9" spans="1:22" ht="165.75" customHeight="1" thickBot="1" x14ac:dyDescent="0.3">
      <c r="A9" s="20"/>
      <c r="B9" s="44">
        <v>3</v>
      </c>
      <c r="C9" s="45" t="s">
        <v>40</v>
      </c>
      <c r="D9" s="46">
        <v>1</v>
      </c>
      <c r="E9" s="47" t="s">
        <v>30</v>
      </c>
      <c r="F9" s="84" t="s">
        <v>45</v>
      </c>
      <c r="G9" s="114"/>
      <c r="H9" s="48" t="s">
        <v>32</v>
      </c>
      <c r="I9" s="107"/>
      <c r="J9" s="109"/>
      <c r="K9" s="111"/>
      <c r="L9" s="49" t="s">
        <v>41</v>
      </c>
      <c r="M9" s="88"/>
      <c r="N9" s="88"/>
      <c r="O9" s="90"/>
      <c r="P9" s="50">
        <f>D9*Q9</f>
        <v>750</v>
      </c>
      <c r="Q9" s="51">
        <v>750</v>
      </c>
      <c r="R9" s="117"/>
      <c r="S9" s="52">
        <f>D9*R9</f>
        <v>0</v>
      </c>
      <c r="T9" s="53" t="str">
        <f t="shared" ref="T9" si="2">IF(ISNUMBER(R9), IF(R9&gt;Q9,"NEVYHOVUJE","VYHOVUJE")," ")</f>
        <v xml:space="preserve"> </v>
      </c>
      <c r="U9" s="86"/>
      <c r="V9" s="54" t="s">
        <v>12</v>
      </c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104" t="s">
        <v>28</v>
      </c>
      <c r="C11" s="104"/>
      <c r="D11" s="104"/>
      <c r="E11" s="104"/>
      <c r="F11" s="104"/>
      <c r="G11" s="104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101" t="s">
        <v>10</v>
      </c>
      <c r="S11" s="102"/>
      <c r="T11" s="103"/>
      <c r="U11" s="24"/>
      <c r="V11" s="25"/>
    </row>
    <row r="12" spans="1:22" ht="50.45" customHeight="1" thickTop="1" thickBot="1" x14ac:dyDescent="0.3">
      <c r="B12" s="105"/>
      <c r="C12" s="105"/>
      <c r="D12" s="105"/>
      <c r="E12" s="105"/>
      <c r="F12" s="105"/>
      <c r="G12" s="105"/>
      <c r="H12" s="105"/>
      <c r="I12" s="26"/>
      <c r="L12" s="9"/>
      <c r="M12" s="9"/>
      <c r="N12" s="9"/>
      <c r="O12" s="27"/>
      <c r="P12" s="27"/>
      <c r="Q12" s="28">
        <f>SUM(P7:P9)</f>
        <v>7470</v>
      </c>
      <c r="R12" s="98">
        <f>SUM(S7:S9)</f>
        <v>0</v>
      </c>
      <c r="S12" s="99"/>
      <c r="T12" s="100"/>
    </row>
    <row r="13" spans="1:22" ht="15.75" thickTop="1" x14ac:dyDescent="0.25">
      <c r="B13" s="97" t="s">
        <v>27</v>
      </c>
      <c r="C13" s="97"/>
      <c r="D13" s="97"/>
      <c r="E13" s="97"/>
      <c r="F13" s="97"/>
      <c r="G13" s="97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43"/>
      <c r="H16" s="4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43"/>
      <c r="H17" s="4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43"/>
      <c r="H97" s="4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43"/>
      <c r="H98" s="43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9enbtF2+OJYGT3699LZRe4J3Jfd9q+82UJoT1NGxzqqNsfCmJkm6zJxHnGEtBfy7AFjpRFdW/yAvzIAsdbuefQ==" saltValue="DcAVM0vtvMW9c1N32YXzuA==" spinCount="100000" sheet="1" objects="1" scenarios="1"/>
  <mergeCells count="15">
    <mergeCell ref="B1:D1"/>
    <mergeCell ref="G5:H5"/>
    <mergeCell ref="G2:N3"/>
    <mergeCell ref="B13:G13"/>
    <mergeCell ref="R12:T12"/>
    <mergeCell ref="R11:T11"/>
    <mergeCell ref="B11:G11"/>
    <mergeCell ref="B12:H12"/>
    <mergeCell ref="I8:I9"/>
    <mergeCell ref="J8:J9"/>
    <mergeCell ref="K8:K9"/>
    <mergeCell ref="U8:U9"/>
    <mergeCell ref="M8:M9"/>
    <mergeCell ref="N8:N9"/>
    <mergeCell ref="O8:O9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G7:H9 R7:R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J7:J8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2023-09-06T06:44:38Z</cp:lastPrinted>
  <dcterms:created xsi:type="dcterms:W3CDTF">2014-03-05T12:43:32Z</dcterms:created>
  <dcterms:modified xsi:type="dcterms:W3CDTF">2023-09-07T09:52:53Z</dcterms:modified>
</cp:coreProperties>
</file>